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inq_Puglia" sheetId="1" r:id="rId1"/>
  </sheets>
  <externalReferences>
    <externalReference r:id="rId4"/>
  </externalReferences>
  <definedNames>
    <definedName name="_xlnm.Print_Area" localSheetId="0">'mac_inq_Puglia'!$A$1:$P$77</definedName>
    <definedName name="_xlnm.Print_Titles" localSheetId="0">'mac_inq_Puglia'!$1:$5</definedName>
  </definedNames>
  <calcPr fullCalcOnLoad="1"/>
</workbook>
</file>

<file path=xl/sharedStrings.xml><?xml version="1.0" encoding="utf-8"?>
<sst xmlns="http://schemas.openxmlformats.org/spreadsheetml/2006/main" count="68" uniqueCount="55">
  <si>
    <t>NOx</t>
  </si>
  <si>
    <t>COV</t>
  </si>
  <si>
    <t>CO</t>
  </si>
  <si>
    <t>PM2.5</t>
  </si>
  <si>
    <t>PM10</t>
  </si>
  <si>
    <t>PTS</t>
  </si>
  <si>
    <t>Tot. acidif. (H+)</t>
  </si>
  <si>
    <t>1 - Produzione energia e trasformazione combustibili</t>
  </si>
  <si>
    <t>2 - Combustione non industriale</t>
  </si>
  <si>
    <t>3 - Combustione nell'industria</t>
  </si>
  <si>
    <t>4 - Processi produttivi</t>
  </si>
  <si>
    <t>5 - Estrazione e distribuzione combustibili</t>
  </si>
  <si>
    <t>6 - Uso di solventi</t>
  </si>
  <si>
    <t>7 - Trasporto su strada</t>
  </si>
  <si>
    <t>8 - Altre sorgenti mobili e macchinari</t>
  </si>
  <si>
    <t>9 - Trattamento e smaltimento rifiuti</t>
  </si>
  <si>
    <t>10 - Agricoltura</t>
  </si>
  <si>
    <t>11 - Altre sorgenti e assorbimenti</t>
  </si>
  <si>
    <t>Totale</t>
  </si>
  <si>
    <t>Distribuzione percentuale delle emissioni</t>
  </si>
  <si>
    <t>Regione Puglia</t>
  </si>
  <si>
    <t>Macrosettori</t>
  </si>
  <si>
    <t xml:space="preserve">Nota: 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</si>
  <si>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</si>
  <si>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</si>
  <si>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</si>
  <si>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</si>
  <si>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</si>
  <si>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</si>
  <si>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</si>
  <si>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>Emissioni regionali ripartite per Macrosettori (Fonte: INEMAR)</t>
  </si>
  <si>
    <t xml:space="preserve">http://www.inemar.arpa.puglia.it  </t>
  </si>
  <si>
    <r>
      <t>SO</t>
    </r>
    <r>
      <rPr>
        <b/>
        <vertAlign val="subscript"/>
        <sz val="12"/>
        <rFont val="Calibri"/>
        <family val="2"/>
      </rPr>
      <t>2</t>
    </r>
  </si>
  <si>
    <r>
      <t>CH</t>
    </r>
    <r>
      <rPr>
        <b/>
        <vertAlign val="subscript"/>
        <sz val="12"/>
        <rFont val="Calibri"/>
        <family val="2"/>
      </rPr>
      <t>4</t>
    </r>
  </si>
  <si>
    <r>
      <t>CO</t>
    </r>
    <r>
      <rPr>
        <b/>
        <vertAlign val="subscript"/>
        <sz val="12"/>
        <rFont val="Calibri"/>
        <family val="2"/>
      </rPr>
      <t>2</t>
    </r>
  </si>
  <si>
    <r>
      <t>N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O</t>
    </r>
  </si>
  <si>
    <r>
      <t>NH</t>
    </r>
    <r>
      <rPr>
        <b/>
        <vertAlign val="subscript"/>
        <sz val="12"/>
        <rFont val="Calibri"/>
        <family val="2"/>
      </rPr>
      <t>3</t>
    </r>
  </si>
  <si>
    <r>
      <t>CO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eq</t>
    </r>
  </si>
  <si>
    <r>
      <t>Precurs. O</t>
    </r>
    <r>
      <rPr>
        <b/>
        <vertAlign val="subscript"/>
        <sz val="12"/>
        <rFont val="Calibri"/>
        <family val="2"/>
      </rPr>
      <t>3</t>
    </r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</si>
  <si>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</si>
  <si>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</si>
  <si>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</si>
  <si>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</si>
  <si>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</si>
  <si>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</si>
  <si>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</si>
  <si>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</si>
  <si>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</si>
  <si>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</si>
  <si>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</si>
  <si>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</si>
  <si>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</si>
  <si>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</si>
  <si>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INVENTARIO REGIONALE EMISSIONI IN ATMOSFERA 2015 - INEMAR Puglia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</si>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</sst>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0.0\ %"/>
    <numFmt numFmtId="186" formatCode="#,##0_ ;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vertAlign val="subscript"/>
      <sz val="12"/>
      <name val="Calibri"/>
      <family val="2"/>
    </font>
    <font>
      <u val="single"/>
      <sz val="10"/>
      <color indexed="12"/>
      <name val="Arial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171" fontId="40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4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179" fontId="0" fillId="0" borderId="0" xfId="55" applyNumberFormat="1">
      <alignment/>
      <protection/>
    </xf>
    <xf numFmtId="0" fontId="0" fillId="0" borderId="0" xfId="0" applyAlignment="1">
      <alignment vertic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0" fillId="0" borderId="0" xfId="55" applyFont="1">
      <alignment/>
      <protection/>
    </xf>
    <xf numFmtId="0" fontId="30" fillId="33" borderId="0" xfId="55" applyFont="1" applyFill="1" applyBorder="1">
      <alignment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30" fillId="0" borderId="0" xfId="55" applyFont="1" applyAlignment="1">
      <alignment vertical="center"/>
      <protection/>
    </xf>
    <xf numFmtId="3" fontId="31" fillId="33" borderId="0" xfId="55" applyNumberFormat="1" applyFont="1" applyFill="1" applyBorder="1" applyAlignment="1">
      <alignment horizontal="center" vertical="center"/>
      <protection/>
    </xf>
    <xf numFmtId="0" fontId="32" fillId="33" borderId="10" xfId="55" applyFont="1" applyFill="1" applyBorder="1" applyAlignment="1">
      <alignment vertical="center" wrapText="1"/>
      <protection/>
    </xf>
    <xf numFmtId="169" fontId="31" fillId="33" borderId="16" xfId="55" applyNumberFormat="1" applyFont="1" applyFill="1" applyBorder="1" applyAlignment="1">
      <alignment vertical="center"/>
      <protection/>
    </xf>
    <xf numFmtId="0" fontId="30" fillId="33" borderId="16" xfId="55" applyFont="1" applyFill="1" applyBorder="1">
      <alignment/>
      <protection/>
    </xf>
    <xf numFmtId="0" fontId="32" fillId="33" borderId="17" xfId="55" applyFont="1" applyFill="1" applyBorder="1" applyAlignment="1">
      <alignment vertical="center" wrapText="1"/>
      <protection/>
    </xf>
    <xf numFmtId="0" fontId="32" fillId="33" borderId="18" xfId="55" applyFont="1" applyFill="1" applyBorder="1" applyAlignment="1">
      <alignment vertical="center" wrapText="1"/>
      <protection/>
    </xf>
    <xf numFmtId="0" fontId="32" fillId="33" borderId="11" xfId="55" applyFont="1" applyFill="1" applyBorder="1" applyAlignment="1">
      <alignment vertical="center" wrapText="1"/>
      <protection/>
    </xf>
    <xf numFmtId="169" fontId="33" fillId="33" borderId="19" xfId="47" applyFont="1" applyFill="1" applyBorder="1" applyAlignment="1">
      <alignment vertical="center" wrapText="1"/>
    </xf>
    <xf numFmtId="169" fontId="6" fillId="33" borderId="20" xfId="47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vertical="center" wrapText="1"/>
      <protection/>
    </xf>
    <xf numFmtId="0" fontId="34" fillId="0" borderId="0" xfId="55" applyFont="1" applyAlignment="1">
      <alignment vertical="center"/>
      <protection/>
    </xf>
    <xf numFmtId="0" fontId="34" fillId="0" borderId="0" xfId="55" applyFont="1">
      <alignment/>
      <protection/>
    </xf>
    <xf numFmtId="169" fontId="6" fillId="33" borderId="20" xfId="55" applyNumberFormat="1" applyFont="1" applyFill="1" applyBorder="1" applyAlignment="1">
      <alignment horizontal="center" vertical="center"/>
      <protection/>
    </xf>
    <xf numFmtId="182" fontId="35" fillId="33" borderId="21" xfId="58" applyNumberFormat="1" applyFont="1" applyFill="1" applyBorder="1" applyAlignment="1">
      <alignment horizontal="center" vertical="center"/>
    </xf>
    <xf numFmtId="182" fontId="35" fillId="33" borderId="22" xfId="58" applyNumberFormat="1" applyFont="1" applyFill="1" applyBorder="1" applyAlignment="1">
      <alignment horizontal="center" vertical="center"/>
    </xf>
    <xf numFmtId="182" fontId="35" fillId="33" borderId="13" xfId="58" applyNumberFormat="1" applyFont="1" applyFill="1" applyBorder="1" applyAlignment="1">
      <alignment horizontal="center" vertical="center"/>
    </xf>
    <xf numFmtId="182" fontId="35" fillId="33" borderId="16" xfId="58" applyNumberFormat="1" applyFont="1" applyFill="1" applyBorder="1" applyAlignment="1">
      <alignment horizontal="center" vertical="center"/>
    </xf>
    <xf numFmtId="182" fontId="35" fillId="33" borderId="0" xfId="58" applyNumberFormat="1" applyFont="1" applyFill="1" applyBorder="1" applyAlignment="1">
      <alignment horizontal="center" vertical="center"/>
    </xf>
    <xf numFmtId="182" fontId="35" fillId="33" borderId="10" xfId="58" applyNumberFormat="1" applyFont="1" applyFill="1" applyBorder="1" applyAlignment="1">
      <alignment horizontal="center" vertical="center"/>
    </xf>
    <xf numFmtId="182" fontId="35" fillId="33" borderId="17" xfId="58" applyNumberFormat="1" applyFont="1" applyFill="1" applyBorder="1" applyAlignment="1">
      <alignment horizontal="center" vertical="center"/>
    </xf>
    <xf numFmtId="182" fontId="35" fillId="33" borderId="18" xfId="58" applyNumberFormat="1" applyFont="1" applyFill="1" applyBorder="1" applyAlignment="1">
      <alignment horizontal="center" vertical="center"/>
    </xf>
    <xf numFmtId="182" fontId="35" fillId="33" borderId="11" xfId="58" applyNumberFormat="1" applyFont="1" applyFill="1" applyBorder="1" applyAlignment="1">
      <alignment horizontal="center" vertical="center"/>
    </xf>
    <xf numFmtId="182" fontId="6" fillId="33" borderId="14" xfId="58" applyNumberFormat="1" applyFont="1" applyFill="1" applyBorder="1" applyAlignment="1">
      <alignment horizontal="center" vertical="center"/>
    </xf>
    <xf numFmtId="182" fontId="6" fillId="33" borderId="12" xfId="58" applyNumberFormat="1" applyFont="1" applyFill="1" applyBorder="1" applyAlignment="1">
      <alignment horizontal="center" vertical="center"/>
    </xf>
    <xf numFmtId="182" fontId="6" fillId="33" borderId="15" xfId="58" applyNumberFormat="1" applyFont="1" applyFill="1" applyBorder="1" applyAlignment="1">
      <alignment horizontal="center" vertical="center"/>
    </xf>
    <xf numFmtId="0" fontId="33" fillId="33" borderId="14" xfId="54" applyFont="1" applyFill="1" applyBorder="1" applyAlignment="1">
      <alignment horizontal="center" vertical="center" wrapText="1"/>
      <protection/>
    </xf>
    <xf numFmtId="0" fontId="33" fillId="33" borderId="12" xfId="54" applyFont="1" applyFill="1" applyBorder="1" applyAlignment="1">
      <alignment horizontal="center" vertical="center" wrapText="1"/>
      <protection/>
    </xf>
    <xf numFmtId="0" fontId="33" fillId="33" borderId="15" xfId="54" applyFont="1" applyFill="1" applyBorder="1" applyAlignment="1">
      <alignment horizontal="center" vertical="center" wrapText="1"/>
      <protection/>
    </xf>
    <xf numFmtId="169" fontId="33" fillId="33" borderId="20" xfId="47" applyFont="1" applyFill="1" applyBorder="1" applyAlignment="1">
      <alignment vertical="center" wrapText="1"/>
    </xf>
    <xf numFmtId="184" fontId="35" fillId="33" borderId="14" xfId="45" applyNumberFormat="1" applyFont="1" applyFill="1" applyBorder="1" applyAlignment="1">
      <alignment horizontal="center" vertical="center"/>
    </xf>
    <xf numFmtId="184" fontId="35" fillId="33" borderId="12" xfId="45" applyNumberFormat="1" applyFont="1" applyFill="1" applyBorder="1" applyAlignment="1">
      <alignment horizontal="center" vertical="center"/>
    </xf>
    <xf numFmtId="184" fontId="35" fillId="33" borderId="15" xfId="45" applyNumberFormat="1" applyFont="1" applyFill="1" applyBorder="1" applyAlignment="1">
      <alignment horizontal="center" vertical="center"/>
    </xf>
    <xf numFmtId="184" fontId="6" fillId="33" borderId="14" xfId="45" applyNumberFormat="1" applyFont="1" applyFill="1" applyBorder="1" applyAlignment="1">
      <alignment horizontal="center" vertical="center"/>
    </xf>
    <xf numFmtId="184" fontId="6" fillId="33" borderId="12" xfId="45" applyNumberFormat="1" applyFont="1" applyFill="1" applyBorder="1" applyAlignment="1">
      <alignment horizontal="center" vertical="center"/>
    </xf>
    <xf numFmtId="184" fontId="6" fillId="33" borderId="15" xfId="45" applyNumberFormat="1" applyFont="1" applyFill="1" applyBorder="1" applyAlignment="1">
      <alignment horizontal="center" vertical="center"/>
    </xf>
    <xf numFmtId="0" fontId="32" fillId="33" borderId="16" xfId="55" applyFont="1" applyFill="1" applyBorder="1" applyAlignment="1">
      <alignment horizontal="center" vertical="center" wrapText="1"/>
      <protection/>
    </xf>
    <xf numFmtId="0" fontId="32" fillId="33" borderId="0" xfId="55" applyFont="1" applyFill="1" applyBorder="1" applyAlignment="1">
      <alignment horizontal="center" vertical="center" wrapText="1"/>
      <protection/>
    </xf>
    <xf numFmtId="0" fontId="58" fillId="33" borderId="17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/>
    </xf>
    <xf numFmtId="0" fontId="59" fillId="33" borderId="16" xfId="36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7" fillId="33" borderId="16" xfId="52" applyFont="1" applyFill="1" applyBorder="1" applyAlignment="1">
      <alignment horizontal="center" vertical="center" wrapText="1"/>
      <protection/>
    </xf>
    <xf numFmtId="0" fontId="37" fillId="33" borderId="0" xfId="52" applyFont="1" applyFill="1" applyBorder="1" applyAlignment="1">
      <alignment horizontal="center" vertical="center" wrapText="1"/>
      <protection/>
    </xf>
    <xf numFmtId="0" fontId="37" fillId="33" borderId="10" xfId="52" applyFont="1" applyFill="1" applyBorder="1" applyAlignment="1">
      <alignment horizontal="center" vertical="center" wrapText="1"/>
      <protection/>
    </xf>
    <xf numFmtId="0" fontId="38" fillId="33" borderId="16" xfId="52" applyFont="1" applyFill="1" applyBorder="1" applyAlignment="1">
      <alignment horizontal="center" vertical="center" wrapText="1"/>
      <protection/>
    </xf>
    <xf numFmtId="0" fontId="38" fillId="33" borderId="0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Neutrale" xfId="51"/>
    <cellStyle name="Normale 2" xfId="52"/>
    <cellStyle name="Normale 2 2" xfId="53"/>
    <cellStyle name="Normale 3" xfId="54"/>
    <cellStyle name="Normale_Cartel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AC 21 a.c. BG mac_inq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415"/>
          <c:w val="0.9685"/>
          <c:h val="0.74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mac_inq_Puglia!$A$6</c:f>
              <c:strCache>
                <c:ptCount val="1"/>
                <c:pt idx="0">
                  <c:v>1 - Produzione energia e trasformazione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mac_inq_Puglia!$B$6:$M$6</c:f>
              <c:numCache/>
            </c:numRef>
          </c:val>
          <c:shape val="cylinder"/>
        </c:ser>
        <c:ser>
          <c:idx val="1"/>
          <c:order val="1"/>
          <c:tx>
            <c:strRef>
              <c:f>mac_inq_Puglia!$A$7</c:f>
              <c:strCache>
                <c:ptCount val="1"/>
                <c:pt idx="0">
                  <c:v>2 - 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mac_inq_Puglia!$B$7:$M$7</c:f>
              <c:numCache/>
            </c:numRef>
          </c:val>
          <c:shape val="cylinder"/>
        </c:ser>
        <c:ser>
          <c:idx val="2"/>
          <c:order val="2"/>
          <c:tx>
            <c:strRef>
              <c:f>mac_inq_Puglia!$A$8</c:f>
              <c:strCache>
                <c:ptCount val="1"/>
                <c:pt idx="0">
                  <c:v>3 - 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mac_inq_Puglia!$B$8:$M$8</c:f>
              <c:numCache/>
            </c:numRef>
          </c:val>
          <c:shape val="cylinder"/>
        </c:ser>
        <c:ser>
          <c:idx val="3"/>
          <c:order val="3"/>
          <c:tx>
            <c:strRef>
              <c:f>mac_inq_Puglia!$A$9</c:f>
              <c:strCache>
                <c:ptCount val="1"/>
                <c:pt idx="0">
                  <c:v>4 - 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mac_inq_Puglia!$B$9:$M$9</c:f>
              <c:numCache/>
            </c:numRef>
          </c:val>
          <c:shape val="cylinder"/>
        </c:ser>
        <c:ser>
          <c:idx val="4"/>
          <c:order val="4"/>
          <c:tx>
            <c:strRef>
              <c:f>mac_inq_Puglia!$A$10</c:f>
              <c:strCache>
                <c:ptCount val="1"/>
                <c:pt idx="0">
                  <c:v>5 - 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mac_inq_Puglia!$B$10:$M$10</c:f>
              <c:numCache/>
            </c:numRef>
          </c:val>
          <c:shape val="cylinder"/>
        </c:ser>
        <c:ser>
          <c:idx val="5"/>
          <c:order val="5"/>
          <c:tx>
            <c:strRef>
              <c:f>mac_inq_Puglia!$A$11</c:f>
              <c:strCache>
                <c:ptCount val="1"/>
                <c:pt idx="0">
                  <c:v>6 - 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mac_inq_Puglia!$B$11:$M$11</c:f>
              <c:numCache/>
            </c:numRef>
          </c:val>
          <c:shape val="cylinder"/>
        </c:ser>
        <c:ser>
          <c:idx val="8"/>
          <c:order val="6"/>
          <c:tx>
            <c:strRef>
              <c:f>mac_inq_Puglia!$A$12</c:f>
              <c:strCache>
                <c:ptCount val="1"/>
                <c:pt idx="0">
                  <c:v>7 - 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mac_inq_Puglia!$B$12:$M$12</c:f>
              <c:numCache/>
            </c:numRef>
          </c:val>
          <c:shape val="cylinder"/>
        </c:ser>
        <c:ser>
          <c:idx val="9"/>
          <c:order val="7"/>
          <c:tx>
            <c:strRef>
              <c:f>mac_inq_Puglia!$A$13</c:f>
              <c:strCache>
                <c:ptCount val="1"/>
                <c:pt idx="0">
                  <c:v>8 - 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mac_inq_Puglia!$B$13:$M$13</c:f>
              <c:numCache/>
            </c:numRef>
          </c:val>
          <c:shape val="cylinder"/>
        </c:ser>
        <c:ser>
          <c:idx val="10"/>
          <c:order val="8"/>
          <c:tx>
            <c:strRef>
              <c:f>mac_inq_Puglia!$A$14</c:f>
              <c:strCache>
                <c:ptCount val="1"/>
                <c:pt idx="0">
                  <c:v>9 - 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mac_inq_Puglia!$B$14:$M$14</c:f>
              <c:numCache/>
            </c:numRef>
          </c:val>
          <c:shape val="cylinder"/>
        </c:ser>
        <c:ser>
          <c:idx val="6"/>
          <c:order val="9"/>
          <c:tx>
            <c:strRef>
              <c:f>mac_inq_Puglia!$A$15</c:f>
              <c:strCache>
                <c:ptCount val="1"/>
                <c:pt idx="0">
                  <c:v>10 - 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mac_inq_Puglia!$B$15:$M$15</c:f>
              <c:numCache/>
            </c:numRef>
          </c:val>
          <c:shape val="cylinder"/>
        </c:ser>
        <c:ser>
          <c:idx val="7"/>
          <c:order val="10"/>
          <c:tx>
            <c:strRef>
              <c:f>mac_inq_Puglia!$A$16</c:f>
              <c:strCache>
                <c:ptCount val="1"/>
                <c:pt idx="0">
                  <c:v>11 - 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mac_inq_Puglia!$B$5:$M$5</c:f>
              <c:strCache/>
            </c:strRef>
          </c:cat>
          <c:val>
            <c:numRef>
              <c:f>mac_inq_Puglia!$B$16:$M$16</c:f>
              <c:numCache/>
            </c:numRef>
          </c:val>
          <c:shape val="cylinder"/>
        </c:ser>
        <c:overlap val="100"/>
        <c:shape val="cylinder"/>
        <c:axId val="61474375"/>
        <c:axId val="16398464"/>
      </c:bar3DChart>
      <c:catAx>
        <c:axId val="614743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47437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75"/>
          <c:y val="0.792"/>
          <c:w val="0.858"/>
          <c:h val="0.1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28575</xdr:rowOff>
    </xdr:from>
    <xdr:to>
      <xdr:col>15</xdr:col>
      <xdr:colOff>0</xdr:colOff>
      <xdr:row>61</xdr:row>
      <xdr:rowOff>0</xdr:rowOff>
    </xdr:to>
    <xdr:graphicFrame>
      <xdr:nvGraphicFramePr>
        <xdr:cNvPr id="1" name="Grafico 1"/>
        <xdr:cNvGraphicFramePr/>
      </xdr:nvGraphicFramePr>
      <xdr:xfrm>
        <a:off x="38100" y="9334500"/>
        <a:ext cx="130968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85725</xdr:rowOff>
    </xdr:from>
    <xdr:to>
      <xdr:col>6</xdr:col>
      <xdr:colOff>371475</xdr:colOff>
      <xdr:row>0</xdr:row>
      <xdr:rowOff>952500</xdr:rowOff>
    </xdr:to>
    <xdr:pic>
      <xdr:nvPicPr>
        <xdr:cNvPr id="2" name="image7.jpg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572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180975</xdr:rowOff>
    </xdr:from>
    <xdr:to>
      <xdr:col>14</xdr:col>
      <xdr:colOff>476250</xdr:colOff>
      <xdr:row>1</xdr:row>
      <xdr:rowOff>57150</xdr:rowOff>
    </xdr:to>
    <xdr:pic>
      <xdr:nvPicPr>
        <xdr:cNvPr id="3" name="image8.jpg" descr="logo_SNPA_CO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15675" y="180975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0</xdr:col>
      <xdr:colOff>561975</xdr:colOff>
      <xdr:row>0</xdr:row>
      <xdr:rowOff>904875</xdr:rowOff>
    </xdr:to>
    <xdr:pic>
      <xdr:nvPicPr>
        <xdr:cNvPr id="4" name="Immagine 2" descr="regione_puglia_marchi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pagnolo\Desktop\Downloads\INV2013_PVBA-Totale_Emissioni_per_Macro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49.140625" style="1" customWidth="1"/>
    <col min="2" max="5" width="10.421875" style="1" bestFit="1" customWidth="1"/>
    <col min="6" max="6" width="11.57421875" style="1" bestFit="1" customWidth="1"/>
    <col min="7" max="7" width="11.00390625" style="1" customWidth="1"/>
    <col min="8" max="8" width="9.421875" style="1" customWidth="1"/>
    <col min="9" max="9" width="10.421875" style="1" bestFit="1" customWidth="1"/>
    <col min="10" max="10" width="11.140625" style="1" customWidth="1"/>
    <col min="11" max="13" width="10.421875" style="1" bestFit="1" customWidth="1"/>
    <col min="14" max="14" width="11.57421875" style="1" bestFit="1" customWidth="1"/>
    <col min="15" max="15" width="9.7109375" style="1" customWidth="1"/>
    <col min="16" max="16" width="4.7109375" style="1" customWidth="1"/>
    <col min="17" max="16384" width="9.140625" style="1" customWidth="1"/>
  </cols>
  <sheetData>
    <row r="1" spans="1:16" s="6" customFormat="1" ht="78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s="6" customFormat="1" ht="21">
      <c r="A2" s="64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6" customFormat="1" ht="18.75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1:16" s="6" customFormat="1" ht="48" customHeight="1">
      <c r="A4" s="49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5"/>
    </row>
    <row r="5" spans="1:17" s="13" customFormat="1" ht="30" customHeight="1">
      <c r="A5" s="22" t="s">
        <v>21</v>
      </c>
      <c r="B5" s="39" t="s">
        <v>52</v>
      </c>
      <c r="C5" s="40" t="s">
        <v>51</v>
      </c>
      <c r="D5" s="40" t="s">
        <v>50</v>
      </c>
      <c r="E5" s="40" t="s">
        <v>49</v>
      </c>
      <c r="F5" s="40" t="s">
        <v>48</v>
      </c>
      <c r="G5" s="40" t="s">
        <v>47</v>
      </c>
      <c r="H5" s="40" t="s">
        <v>46</v>
      </c>
      <c r="I5" s="41" t="s">
        <v>45</v>
      </c>
      <c r="J5" s="39" t="s">
        <v>44</v>
      </c>
      <c r="K5" s="40" t="s">
        <v>43</v>
      </c>
      <c r="L5" s="41" t="s">
        <v>42</v>
      </c>
      <c r="M5" s="39" t="s">
        <v>41</v>
      </c>
      <c r="N5" s="40" t="s">
        <v>40</v>
      </c>
      <c r="O5" s="41" t="s">
        <v>39</v>
      </c>
      <c r="P5" s="15"/>
      <c r="Q5" s="7"/>
    </row>
    <row r="6" spans="1:16" s="13" customFormat="1" ht="30" customHeight="1">
      <c r="A6" s="42" t="s">
        <v>7</v>
      </c>
      <c r="B6" s="43">
        <v>8030.239921</v>
      </c>
      <c r="C6" s="44">
        <v>12694.044563</v>
      </c>
      <c r="D6" s="44">
        <v>294.980633</v>
      </c>
      <c r="E6" s="44">
        <v>432.436296</v>
      </c>
      <c r="F6" s="44">
        <v>16643.255921</v>
      </c>
      <c r="G6" s="44">
        <v>25367.199002</v>
      </c>
      <c r="H6" s="44">
        <v>521.322873</v>
      </c>
      <c r="I6" s="44">
        <v>19.9768</v>
      </c>
      <c r="J6" s="43">
        <v>179.83469</v>
      </c>
      <c r="K6" s="44">
        <v>340.7833</v>
      </c>
      <c r="L6" s="45">
        <v>428.1418</v>
      </c>
      <c r="M6" s="43">
        <v>25537.890254846</v>
      </c>
      <c r="N6" s="44">
        <v>17618.527259314</v>
      </c>
      <c r="O6" s="45">
        <v>528.08856170687</v>
      </c>
      <c r="P6" s="15"/>
    </row>
    <row r="7" spans="1:16" s="13" customFormat="1" ht="30" customHeight="1">
      <c r="A7" s="42" t="s">
        <v>8</v>
      </c>
      <c r="B7" s="43">
        <v>338.73009936010584</v>
      </c>
      <c r="C7" s="44">
        <v>3338.6423540859078</v>
      </c>
      <c r="D7" s="44">
        <v>22702.531640658806</v>
      </c>
      <c r="E7" s="44">
        <v>3816.465120523953</v>
      </c>
      <c r="F7" s="44">
        <v>59784.98105298423</v>
      </c>
      <c r="G7" s="44">
        <v>3451.892603471286</v>
      </c>
      <c r="H7" s="44">
        <v>226.546358504128</v>
      </c>
      <c r="I7" s="44">
        <v>114.08124654881</v>
      </c>
      <c r="J7" s="43">
        <v>6595.70912</v>
      </c>
      <c r="K7" s="44">
        <v>6817.21714</v>
      </c>
      <c r="L7" s="45">
        <v>7102.6776</v>
      </c>
      <c r="M7" s="43">
        <v>3602.2677421385683</v>
      </c>
      <c r="N7" s="44">
        <v>33405.45374015922</v>
      </c>
      <c r="O7" s="45">
        <v>89.87765930483195</v>
      </c>
      <c r="P7" s="15"/>
    </row>
    <row r="8" spans="1:16" s="13" customFormat="1" ht="30" customHeight="1">
      <c r="A8" s="42" t="s">
        <v>9</v>
      </c>
      <c r="B8" s="43">
        <v>2994.406915270272</v>
      </c>
      <c r="C8" s="44">
        <v>6795.467804695927</v>
      </c>
      <c r="D8" s="44">
        <v>745.3038590187466</v>
      </c>
      <c r="E8" s="44">
        <v>1809.5674263010148</v>
      </c>
      <c r="F8" s="44">
        <v>62835.2385585997</v>
      </c>
      <c r="G8" s="44">
        <v>5764.855444000899</v>
      </c>
      <c r="H8" s="44">
        <v>83.541213168759</v>
      </c>
      <c r="I8" s="44">
        <v>26.7324</v>
      </c>
      <c r="J8" s="43">
        <v>93.26972</v>
      </c>
      <c r="K8" s="44">
        <v>179.86392</v>
      </c>
      <c r="L8" s="45">
        <v>715.48339</v>
      </c>
      <c r="M8" s="43">
        <v>5828.754136035536</v>
      </c>
      <c r="N8" s="44">
        <v>15972.984766161959</v>
      </c>
      <c r="O8" s="45">
        <v>242.88108594428545</v>
      </c>
      <c r="P8" s="15"/>
    </row>
    <row r="9" spans="1:16" s="13" customFormat="1" ht="30" customHeight="1">
      <c r="A9" s="42" t="s">
        <v>10</v>
      </c>
      <c r="B9" s="43">
        <v>185.58344221</v>
      </c>
      <c r="C9" s="44">
        <v>848.042453241</v>
      </c>
      <c r="D9" s="44">
        <v>3098.7095820388395</v>
      </c>
      <c r="E9" s="44">
        <v>913.423343</v>
      </c>
      <c r="F9" s="44">
        <v>2143.4065044741</v>
      </c>
      <c r="G9" s="44">
        <v>1027.4251752758</v>
      </c>
      <c r="H9" s="44">
        <v>0.012315</v>
      </c>
      <c r="I9" s="44">
        <v>12.56148266205</v>
      </c>
      <c r="J9" s="43">
        <v>388.16874</v>
      </c>
      <c r="K9" s="44">
        <v>764.16331</v>
      </c>
      <c r="L9" s="45">
        <v>1067.38691</v>
      </c>
      <c r="M9" s="43">
        <v>1046.6108831288</v>
      </c>
      <c r="N9" s="44">
        <v>4381.8840172870105</v>
      </c>
      <c r="O9" s="45">
        <v>24.974791912703623</v>
      </c>
      <c r="P9" s="15"/>
    </row>
    <row r="10" spans="1:16" s="13" customFormat="1" ht="30" customHeight="1">
      <c r="A10" s="42" t="s">
        <v>11</v>
      </c>
      <c r="B10" s="43">
        <v>0.8029</v>
      </c>
      <c r="C10" s="44">
        <v>31</v>
      </c>
      <c r="D10" s="44">
        <v>2813.054709742</v>
      </c>
      <c r="E10" s="44">
        <v>9825.874552532</v>
      </c>
      <c r="F10" s="44">
        <v>2.73</v>
      </c>
      <c r="G10" s="44"/>
      <c r="H10" s="44"/>
      <c r="I10" s="44"/>
      <c r="J10" s="43">
        <v>7.54</v>
      </c>
      <c r="K10" s="44">
        <v>22.624</v>
      </c>
      <c r="L10" s="45">
        <v>63.318</v>
      </c>
      <c r="M10" s="43">
        <v>206.343365603172</v>
      </c>
      <c r="N10" s="44">
        <v>2988.737253477448</v>
      </c>
      <c r="O10" s="45">
        <v>0.699030625</v>
      </c>
      <c r="P10" s="15"/>
    </row>
    <row r="11" spans="1:16" s="13" customFormat="1" ht="30" customHeight="1">
      <c r="A11" s="42" t="s">
        <v>12</v>
      </c>
      <c r="B11" s="43">
        <v>8.805119004E-05</v>
      </c>
      <c r="C11" s="44">
        <v>0.29036415357012</v>
      </c>
      <c r="D11" s="44">
        <v>9118.437389416482</v>
      </c>
      <c r="E11" s="44"/>
      <c r="F11" s="44"/>
      <c r="G11" s="44"/>
      <c r="H11" s="44"/>
      <c r="I11" s="44">
        <v>0.0064</v>
      </c>
      <c r="J11" s="43">
        <v>31.05746</v>
      </c>
      <c r="K11" s="44">
        <v>32.03534</v>
      </c>
      <c r="L11" s="45">
        <v>97.78301</v>
      </c>
      <c r="M11" s="43">
        <v>2.025875668448</v>
      </c>
      <c r="N11" s="44">
        <v>9118.791633683839</v>
      </c>
      <c r="O11" s="45">
        <v>0.0066917162983031585</v>
      </c>
      <c r="P11" s="15"/>
    </row>
    <row r="12" spans="1:16" s="13" customFormat="1" ht="30" customHeight="1">
      <c r="A12" s="42" t="s">
        <v>13</v>
      </c>
      <c r="B12" s="43">
        <v>35.28838833769457</v>
      </c>
      <c r="C12" s="44">
        <v>28363.35992484953</v>
      </c>
      <c r="D12" s="44">
        <v>9385.715301795428</v>
      </c>
      <c r="E12" s="44">
        <v>582.9574692637696</v>
      </c>
      <c r="F12" s="44">
        <v>41269.07405637064</v>
      </c>
      <c r="G12" s="44">
        <v>5811.798229521954</v>
      </c>
      <c r="H12" s="44">
        <v>192.47465638015103</v>
      </c>
      <c r="I12" s="44">
        <v>302.04347706006337</v>
      </c>
      <c r="J12" s="43">
        <v>1412.26853</v>
      </c>
      <c r="K12" s="44">
        <v>1847.0207</v>
      </c>
      <c r="L12" s="45">
        <v>2322.43153</v>
      </c>
      <c r="M12" s="43">
        <v>5883.707479854341</v>
      </c>
      <c r="N12" s="44">
        <v>48536.77396088232</v>
      </c>
      <c r="O12" s="45">
        <v>635.4884042224547</v>
      </c>
      <c r="P12" s="15"/>
    </row>
    <row r="13" spans="1:16" s="13" customFormat="1" ht="30" customHeight="1">
      <c r="A13" s="42" t="s">
        <v>14</v>
      </c>
      <c r="B13" s="43">
        <v>308.0868368368452</v>
      </c>
      <c r="C13" s="44">
        <v>11065.864008224082</v>
      </c>
      <c r="D13" s="44">
        <v>1648.5200212658033</v>
      </c>
      <c r="E13" s="44">
        <v>14.179022479957435</v>
      </c>
      <c r="F13" s="44">
        <v>5418.029173848475</v>
      </c>
      <c r="G13" s="44">
        <v>833.3578473944417</v>
      </c>
      <c r="H13" s="44">
        <v>28.44247700798152</v>
      </c>
      <c r="I13" s="44">
        <v>1.3003521135381353</v>
      </c>
      <c r="J13" s="43">
        <v>739.25182</v>
      </c>
      <c r="K13" s="44">
        <v>787.75068</v>
      </c>
      <c r="L13" s="45">
        <v>1184.12404</v>
      </c>
      <c r="M13" s="43">
        <v>842.4727747389951</v>
      </c>
      <c r="N13" s="44">
        <v>15745.055826737236</v>
      </c>
      <c r="O13" s="45">
        <v>250.27608390126127</v>
      </c>
      <c r="P13" s="15"/>
    </row>
    <row r="14" spans="1:16" s="13" customFormat="1" ht="30" customHeight="1">
      <c r="A14" s="42" t="s">
        <v>15</v>
      </c>
      <c r="B14" s="43">
        <v>9.852846235475</v>
      </c>
      <c r="C14" s="44">
        <v>121.73624596025</v>
      </c>
      <c r="D14" s="44">
        <v>84.931586052</v>
      </c>
      <c r="E14" s="44">
        <v>19287.276953891007</v>
      </c>
      <c r="F14" s="44">
        <v>2604.88600064875</v>
      </c>
      <c r="G14" s="44">
        <v>49.473201</v>
      </c>
      <c r="H14" s="44">
        <v>102.85236410987052</v>
      </c>
      <c r="I14" s="44">
        <v>16.71478357215</v>
      </c>
      <c r="J14" s="43">
        <v>194.51029</v>
      </c>
      <c r="K14" s="44">
        <v>226.39836</v>
      </c>
      <c r="L14" s="45">
        <v>322.76043</v>
      </c>
      <c r="M14" s="43">
        <v>486.39024990577104</v>
      </c>
      <c r="N14" s="44">
        <v>790.0091435493416</v>
      </c>
      <c r="O14" s="45">
        <v>3.8621082632344286</v>
      </c>
      <c r="P14" s="15"/>
    </row>
    <row r="15" spans="1:16" s="13" customFormat="1" ht="30" customHeight="1">
      <c r="A15" s="42" t="s">
        <v>16</v>
      </c>
      <c r="B15" s="43">
        <v>7.785791087749</v>
      </c>
      <c r="C15" s="44">
        <v>588.6441854682837</v>
      </c>
      <c r="D15" s="44">
        <v>32962.3325835783</v>
      </c>
      <c r="E15" s="44">
        <v>24970.032031985254</v>
      </c>
      <c r="F15" s="44">
        <v>406.2373024425862</v>
      </c>
      <c r="G15" s="44"/>
      <c r="H15" s="44">
        <v>3735.786995730855</v>
      </c>
      <c r="I15" s="44">
        <v>18689.62065986</v>
      </c>
      <c r="J15" s="43">
        <v>108.65236</v>
      </c>
      <c r="K15" s="44">
        <v>147.8094</v>
      </c>
      <c r="L15" s="45">
        <v>201.54566</v>
      </c>
      <c r="M15" s="43">
        <v>1682.4646413482553</v>
      </c>
      <c r="N15" s="44">
        <v>34074.745041566086</v>
      </c>
      <c r="O15" s="45">
        <v>1112.3639177765378</v>
      </c>
      <c r="P15" s="15"/>
    </row>
    <row r="16" spans="1:16" s="13" customFormat="1" ht="30" customHeight="1">
      <c r="A16" s="42" t="s">
        <v>17</v>
      </c>
      <c r="B16" s="43">
        <v>53.4372003</v>
      </c>
      <c r="C16" s="44">
        <v>264.5357241</v>
      </c>
      <c r="D16" s="44">
        <v>16481.7265358</v>
      </c>
      <c r="E16" s="44">
        <v>520.6184253</v>
      </c>
      <c r="F16" s="44">
        <v>7523.0565951</v>
      </c>
      <c r="G16" s="44">
        <v>197.53823868387508</v>
      </c>
      <c r="H16" s="44">
        <v>2.12022192</v>
      </c>
      <c r="I16" s="44">
        <v>59.9453298</v>
      </c>
      <c r="J16" s="43">
        <v>47.28177</v>
      </c>
      <c r="K16" s="44">
        <v>577.88821</v>
      </c>
      <c r="L16" s="45">
        <v>893.09995</v>
      </c>
      <c r="M16" s="43">
        <v>209.12849441037508</v>
      </c>
      <c r="N16" s="44">
        <v>17639.2850026172</v>
      </c>
      <c r="O16" s="45">
        <v>10.946903450145</v>
      </c>
      <c r="P16" s="15"/>
    </row>
    <row r="17" spans="1:17" s="25" customFormat="1" ht="30" customHeight="1">
      <c r="A17" s="22" t="s">
        <v>18</v>
      </c>
      <c r="B17" s="46">
        <v>11964.214428689333</v>
      </c>
      <c r="C17" s="47">
        <v>64111.62762777856</v>
      </c>
      <c r="D17" s="47">
        <v>99336.24384236641</v>
      </c>
      <c r="E17" s="47">
        <v>62172.83064127696</v>
      </c>
      <c r="F17" s="47">
        <v>198630.89516546848</v>
      </c>
      <c r="G17" s="47">
        <v>42503.539741348264</v>
      </c>
      <c r="H17" s="47">
        <v>4893.099474821745</v>
      </c>
      <c r="I17" s="47">
        <v>19242.982931616614</v>
      </c>
      <c r="J17" s="46">
        <v>9797.5445</v>
      </c>
      <c r="K17" s="47">
        <v>11743.554359999996</v>
      </c>
      <c r="L17" s="48">
        <v>14398.752319999998</v>
      </c>
      <c r="M17" s="46">
        <v>45328.055897678256</v>
      </c>
      <c r="N17" s="47">
        <v>200272.24764543565</v>
      </c>
      <c r="O17" s="48">
        <v>2899.4652388236223</v>
      </c>
      <c r="P17" s="23"/>
      <c r="Q17" s="24"/>
    </row>
    <row r="18" spans="1:16" s="3" customFormat="1" ht="14.25">
      <c r="A18" s="56" t="s">
        <v>22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4"/>
    </row>
    <row r="19" spans="1:16" s="3" customFormat="1" ht="12" customHeight="1">
      <c r="A19" s="53" t="s">
        <v>23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"/>
    </row>
    <row r="20" spans="1:16" s="3" customFormat="1" ht="12" customHeight="1">
      <c r="A20" s="53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"/>
    </row>
    <row r="21" spans="1:16" s="3" customFormat="1" ht="12" customHeight="1">
      <c r="A21" s="53" t="s">
        <v>25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"/>
    </row>
    <row r="22" spans="1:16" s="3" customFormat="1" ht="12" customHeight="1">
      <c r="A22" s="53" t="s">
        <v>26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"/>
    </row>
    <row r="23" spans="1:16" s="3" customFormat="1" ht="12" customHeight="1">
      <c r="A23" s="53" t="s">
        <v>27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4"/>
    </row>
    <row r="24" spans="1:16" s="3" customFormat="1" ht="24" customHeight="1">
      <c r="A24" s="58" t="s">
        <v>28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4"/>
    </row>
    <row r="25" spans="1:16" s="3" customFormat="1" ht="12" customHeight="1">
      <c r="A25" s="53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4"/>
    </row>
    <row r="26" spans="1:16" s="3" customFormat="1" ht="12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"/>
    </row>
    <row r="27" spans="1:16" s="3" customFormat="1" ht="12" customHeight="1">
      <c r="A27" s="60" t="s">
        <v>54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"/>
    </row>
    <row r="28" spans="1:16" s="3" customFormat="1" ht="12" customHeight="1">
      <c r="A28" s="55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4"/>
    </row>
    <row r="29" spans="1:16" s="3" customFormat="1" ht="12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"/>
    </row>
    <row r="30" spans="1:17" s="7" customFormat="1" ht="18.7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3"/>
    </row>
    <row r="31" spans="1:16" s="7" customFormat="1" ht="18.75">
      <c r="A31" s="1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</row>
    <row r="32" spans="1:16" s="7" customFormat="1" ht="18.75">
      <c r="A32" s="1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</row>
    <row r="33" spans="1:16" s="7" customFormat="1" ht="18.75">
      <c r="A33" s="1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</row>
    <row r="34" spans="1:16" s="7" customFormat="1" ht="18.75">
      <c r="A34" s="1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</row>
    <row r="35" spans="1:16" s="7" customFormat="1" ht="18.75">
      <c r="A35" s="1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</row>
    <row r="36" spans="1:16" s="7" customFormat="1" ht="18.75">
      <c r="A36" s="1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</row>
    <row r="37" spans="1:16" s="7" customFormat="1" ht="18.75">
      <c r="A37" s="1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</row>
    <row r="38" spans="1:16" s="7" customFormat="1" ht="18.75">
      <c r="A38" s="1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/>
    </row>
    <row r="39" spans="1:16" s="7" customFormat="1" ht="18.75">
      <c r="A39" s="1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</row>
    <row r="40" spans="1:16" s="7" customFormat="1" ht="18.75">
      <c r="A40" s="1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5"/>
    </row>
    <row r="41" spans="1:16" s="7" customFormat="1" ht="18.7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</row>
    <row r="42" spans="1:16" s="7" customFormat="1" ht="18.75">
      <c r="A42" s="1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</row>
    <row r="43" spans="1:16" s="7" customFormat="1" ht="18.75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</row>
    <row r="44" spans="1:16" s="7" customFormat="1" ht="18.75">
      <c r="A44" s="1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/>
    </row>
    <row r="45" spans="1:16" s="7" customFormat="1" ht="18.75">
      <c r="A45" s="1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5"/>
    </row>
    <row r="46" spans="1:16" s="7" customFormat="1" ht="18.75">
      <c r="A46" s="1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</row>
    <row r="47" spans="1:16" s="7" customFormat="1" ht="18.75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</row>
    <row r="48" spans="1:16" s="7" customFormat="1" ht="18.75">
      <c r="A48" s="1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/>
    </row>
    <row r="49" spans="1:16" s="7" customFormat="1" ht="18.75">
      <c r="A49" s="1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5"/>
    </row>
    <row r="50" spans="1:16" s="7" customFormat="1" ht="18.75">
      <c r="A50" s="1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5"/>
    </row>
    <row r="51" spans="1:16" s="7" customFormat="1" ht="18.75">
      <c r="A51" s="1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5"/>
    </row>
    <row r="52" spans="1:16" s="7" customFormat="1" ht="18.75">
      <c r="A52" s="1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5"/>
    </row>
    <row r="53" spans="1:16" s="7" customFormat="1" ht="18.75">
      <c r="A53" s="1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"/>
    </row>
    <row r="54" spans="1:16" s="7" customFormat="1" ht="18.75">
      <c r="A54" s="1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"/>
    </row>
    <row r="55" spans="1:16" s="7" customFormat="1" ht="18.75">
      <c r="A55" s="1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"/>
    </row>
    <row r="56" spans="1:16" s="7" customFormat="1" ht="18.75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5"/>
    </row>
    <row r="57" spans="1:16" s="7" customFormat="1" ht="18.75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5"/>
    </row>
    <row r="58" spans="1:16" s="7" customFormat="1" ht="18.75">
      <c r="A58" s="1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</row>
    <row r="59" spans="1:16" s="7" customFormat="1" ht="18.75">
      <c r="A59" s="1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</row>
    <row r="60" spans="1:16" s="7" customFormat="1" ht="19.5" customHeight="1">
      <c r="A60" s="1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5"/>
    </row>
    <row r="61" spans="1:16" s="7" customFormat="1" ht="18.75">
      <c r="A61" s="1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5"/>
    </row>
    <row r="62" spans="1:16" s="6" customFormat="1" ht="48" customHeight="1">
      <c r="A62" s="49" t="s">
        <v>19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15"/>
    </row>
    <row r="63" spans="1:16" s="7" customFormat="1" ht="18.75">
      <c r="A63" s="1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5"/>
    </row>
    <row r="64" spans="1:17" s="13" customFormat="1" ht="30" customHeight="1">
      <c r="A64" s="22" t="s">
        <v>21</v>
      </c>
      <c r="B64" s="9" t="s">
        <v>32</v>
      </c>
      <c r="C64" s="9" t="s">
        <v>0</v>
      </c>
      <c r="D64" s="9" t="s">
        <v>1</v>
      </c>
      <c r="E64" s="9" t="s">
        <v>33</v>
      </c>
      <c r="F64" s="9" t="s">
        <v>2</v>
      </c>
      <c r="G64" s="9" t="s">
        <v>34</v>
      </c>
      <c r="H64" s="9" t="s">
        <v>35</v>
      </c>
      <c r="I64" s="9" t="s">
        <v>36</v>
      </c>
      <c r="J64" s="11" t="s">
        <v>3</v>
      </c>
      <c r="K64" s="9" t="s">
        <v>4</v>
      </c>
      <c r="L64" s="10" t="s">
        <v>5</v>
      </c>
      <c r="M64" s="11" t="s">
        <v>37</v>
      </c>
      <c r="N64" s="9" t="s">
        <v>38</v>
      </c>
      <c r="O64" s="12" t="s">
        <v>6</v>
      </c>
      <c r="P64" s="15"/>
      <c r="Q64" s="7"/>
    </row>
    <row r="65" spans="1:16" s="13" customFormat="1" ht="30" customHeight="1">
      <c r="A65" s="21" t="s">
        <v>7</v>
      </c>
      <c r="B65" s="27">
        <f aca="true" t="shared" si="0" ref="B65:O76">IF(ISNUMBER(B6)=TRUE,B6/B$17,"")</f>
        <v>0.6711882312761009</v>
      </c>
      <c r="C65" s="28">
        <f t="shared" si="0"/>
        <v>0.19799909989338454</v>
      </c>
      <c r="D65" s="28">
        <f t="shared" si="0"/>
        <v>0.0029695166798142233</v>
      </c>
      <c r="E65" s="28">
        <f t="shared" si="0"/>
        <v>0.0069553901847425725</v>
      </c>
      <c r="F65" s="28">
        <f t="shared" si="0"/>
        <v>0.08378986515232395</v>
      </c>
      <c r="G65" s="28">
        <f t="shared" si="0"/>
        <v>0.5968255622089352</v>
      </c>
      <c r="H65" s="28">
        <f t="shared" si="0"/>
        <v>0.106542463663891</v>
      </c>
      <c r="I65" s="28">
        <f t="shared" si="0"/>
        <v>0.0010381342680077792</v>
      </c>
      <c r="J65" s="27">
        <f t="shared" si="0"/>
        <v>0.018355077642158196</v>
      </c>
      <c r="K65" s="28">
        <f t="shared" si="0"/>
        <v>0.0290187527177249</v>
      </c>
      <c r="L65" s="29">
        <f t="shared" si="0"/>
        <v>0.029734645786309355</v>
      </c>
      <c r="M65" s="27">
        <f t="shared" si="0"/>
        <v>0.56340140226826</v>
      </c>
      <c r="N65" s="28">
        <f t="shared" si="0"/>
        <v>0.0879728842435825</v>
      </c>
      <c r="O65" s="29">
        <f t="shared" si="0"/>
        <v>0.1821330894524286</v>
      </c>
      <c r="P65" s="15"/>
    </row>
    <row r="66" spans="1:16" s="13" customFormat="1" ht="30" customHeight="1">
      <c r="A66" s="21" t="s">
        <v>8</v>
      </c>
      <c r="B66" s="30">
        <f t="shared" si="0"/>
        <v>0.028311938186919756</v>
      </c>
      <c r="C66" s="31">
        <f t="shared" si="0"/>
        <v>0.052075457723043776</v>
      </c>
      <c r="D66" s="31">
        <f t="shared" si="0"/>
        <v>0.22854227986196807</v>
      </c>
      <c r="E66" s="31">
        <f t="shared" si="0"/>
        <v>0.06138477339955913</v>
      </c>
      <c r="F66" s="31">
        <f t="shared" si="0"/>
        <v>0.30098530746277236</v>
      </c>
      <c r="G66" s="31">
        <f t="shared" si="0"/>
        <v>0.08121423826056581</v>
      </c>
      <c r="H66" s="31">
        <f t="shared" si="0"/>
        <v>0.04629915244312114</v>
      </c>
      <c r="I66" s="31">
        <f t="shared" si="0"/>
        <v>0.005928459582083409</v>
      </c>
      <c r="J66" s="30">
        <f t="shared" si="0"/>
        <v>0.6732002207287755</v>
      </c>
      <c r="K66" s="31">
        <f t="shared" si="0"/>
        <v>0.580507138726269</v>
      </c>
      <c r="L66" s="32">
        <f t="shared" si="0"/>
        <v>0.49328424033895746</v>
      </c>
      <c r="M66" s="30">
        <f t="shared" si="0"/>
        <v>0.07947103997290737</v>
      </c>
      <c r="N66" s="31">
        <f t="shared" si="0"/>
        <v>0.16680021387337016</v>
      </c>
      <c r="O66" s="32">
        <f t="shared" si="0"/>
        <v>0.03099801235806411</v>
      </c>
      <c r="P66" s="15"/>
    </row>
    <row r="67" spans="1:16" s="13" customFormat="1" ht="30" customHeight="1">
      <c r="A67" s="21" t="s">
        <v>9</v>
      </c>
      <c r="B67" s="30">
        <f t="shared" si="0"/>
        <v>0.2502802781676913</v>
      </c>
      <c r="C67" s="31">
        <f t="shared" si="0"/>
        <v>0.10599431111231931</v>
      </c>
      <c r="D67" s="31">
        <f t="shared" si="0"/>
        <v>0.007502839147023176</v>
      </c>
      <c r="E67" s="31">
        <f t="shared" si="0"/>
        <v>0.02910543733711926</v>
      </c>
      <c r="F67" s="31">
        <f t="shared" si="0"/>
        <v>0.31634171766811564</v>
      </c>
      <c r="G67" s="31">
        <f t="shared" si="0"/>
        <v>0.13563236095352163</v>
      </c>
      <c r="H67" s="31">
        <f t="shared" si="0"/>
        <v>0.017073270960182633</v>
      </c>
      <c r="I67" s="31">
        <f t="shared" si="0"/>
        <v>0.001389202500204795</v>
      </c>
      <c r="J67" s="30">
        <f t="shared" si="0"/>
        <v>0.009519703635946742</v>
      </c>
      <c r="K67" s="31">
        <f t="shared" si="0"/>
        <v>0.015315969465993945</v>
      </c>
      <c r="L67" s="32">
        <f t="shared" si="0"/>
        <v>0.04969065194670979</v>
      </c>
      <c r="M67" s="30">
        <f t="shared" si="0"/>
        <v>0.12859042861209696</v>
      </c>
      <c r="N67" s="31">
        <f t="shared" si="0"/>
        <v>0.0797563564295774</v>
      </c>
      <c r="O67" s="32">
        <f t="shared" si="0"/>
        <v>0.08376754537082422</v>
      </c>
      <c r="P67" s="15"/>
    </row>
    <row r="68" spans="1:16" s="13" customFormat="1" ht="30" customHeight="1">
      <c r="A68" s="21" t="s">
        <v>10</v>
      </c>
      <c r="B68" s="30">
        <f t="shared" si="0"/>
        <v>0.015511544307078292</v>
      </c>
      <c r="C68" s="31">
        <f t="shared" si="0"/>
        <v>0.013227592008185993</v>
      </c>
      <c r="D68" s="31">
        <f t="shared" si="0"/>
        <v>0.031194148904563828</v>
      </c>
      <c r="E68" s="31">
        <f t="shared" si="0"/>
        <v>0.01469168016927272</v>
      </c>
      <c r="F68" s="31">
        <f t="shared" si="0"/>
        <v>0.010790901902186697</v>
      </c>
      <c r="G68" s="31">
        <f t="shared" si="0"/>
        <v>0.024172696710158967</v>
      </c>
      <c r="H68" s="31">
        <f t="shared" si="0"/>
        <v>2.5168096547738043E-06</v>
      </c>
      <c r="I68" s="31">
        <f t="shared" si="0"/>
        <v>0.0006527825081324178</v>
      </c>
      <c r="J68" s="30">
        <f t="shared" si="0"/>
        <v>0.0396189820827045</v>
      </c>
      <c r="K68" s="31">
        <f t="shared" si="0"/>
        <v>0.06507087092838222</v>
      </c>
      <c r="L68" s="32">
        <f t="shared" si="0"/>
        <v>0.0741305139694215</v>
      </c>
      <c r="M68" s="30">
        <f t="shared" si="0"/>
        <v>0.023089692738893934</v>
      </c>
      <c r="N68" s="31">
        <f t="shared" si="0"/>
        <v>0.02187963668857779</v>
      </c>
      <c r="O68" s="32">
        <f t="shared" si="0"/>
        <v>0.008613585559948445</v>
      </c>
      <c r="P68" s="15"/>
    </row>
    <row r="69" spans="1:16" s="13" customFormat="1" ht="30" customHeight="1">
      <c r="A69" s="21" t="s">
        <v>11</v>
      </c>
      <c r="B69" s="30">
        <f t="shared" si="0"/>
        <v>6.710845954705584E-05</v>
      </c>
      <c r="C69" s="31">
        <f t="shared" si="0"/>
        <v>0.0004835316329820987</v>
      </c>
      <c r="D69" s="31">
        <f t="shared" si="0"/>
        <v>0.02831851297101538</v>
      </c>
      <c r="E69" s="31">
        <f t="shared" si="0"/>
        <v>0.15804129313695</v>
      </c>
      <c r="F69" s="31">
        <f t="shared" si="0"/>
        <v>1.3744085469311242E-05</v>
      </c>
      <c r="G69" s="31">
        <f t="shared" si="0"/>
      </c>
      <c r="H69" s="31">
        <f t="shared" si="0"/>
      </c>
      <c r="I69" s="31">
        <f t="shared" si="0"/>
      </c>
      <c r="J69" s="30">
        <f t="shared" si="0"/>
        <v>0.0007695805821550492</v>
      </c>
      <c r="K69" s="31">
        <f t="shared" si="0"/>
        <v>0.0019265036211745356</v>
      </c>
      <c r="L69" s="32">
        <f t="shared" si="0"/>
        <v>0.0043974643491888335</v>
      </c>
      <c r="M69" s="30">
        <f t="shared" si="0"/>
        <v>0.004552221830756723</v>
      </c>
      <c r="N69" s="31">
        <f t="shared" si="0"/>
        <v>0.014923372002938438</v>
      </c>
      <c r="O69" s="32">
        <f t="shared" si="0"/>
        <v>0.00024108950010506502</v>
      </c>
      <c r="P69" s="15"/>
    </row>
    <row r="70" spans="1:16" s="13" customFormat="1" ht="30" customHeight="1">
      <c r="A70" s="21" t="s">
        <v>12</v>
      </c>
      <c r="B70" s="30">
        <f t="shared" si="0"/>
        <v>7.359546300746628E-09</v>
      </c>
      <c r="C70" s="31">
        <f t="shared" si="0"/>
        <v>4.529040430168549E-06</v>
      </c>
      <c r="D70" s="31">
        <f t="shared" si="0"/>
        <v>0.0917936599644964</v>
      </c>
      <c r="E70" s="31">
        <f t="shared" si="0"/>
      </c>
      <c r="F70" s="31">
        <f t="shared" si="0"/>
      </c>
      <c r="G70" s="31">
        <f t="shared" si="0"/>
      </c>
      <c r="H70" s="31">
        <f t="shared" si="0"/>
      </c>
      <c r="I70" s="31">
        <f t="shared" si="0"/>
        <v>3.32588768734221E-07</v>
      </c>
      <c r="J70" s="30">
        <f t="shared" si="0"/>
        <v>0.0031699228311746885</v>
      </c>
      <c r="K70" s="31">
        <f t="shared" si="0"/>
        <v>0.0027279083502279636</v>
      </c>
      <c r="L70" s="32">
        <f t="shared" si="0"/>
        <v>0.006791075214494697</v>
      </c>
      <c r="M70" s="30">
        <f t="shared" si="0"/>
        <v>4.4693636828835786E-05</v>
      </c>
      <c r="N70" s="31">
        <f t="shared" si="0"/>
        <v>0.04553197829899955</v>
      </c>
      <c r="O70" s="32">
        <f t="shared" si="0"/>
        <v>2.3079139589954653E-06</v>
      </c>
      <c r="P70" s="15"/>
    </row>
    <row r="71" spans="1:16" s="13" customFormat="1" ht="30" customHeight="1">
      <c r="A71" s="21" t="s">
        <v>13</v>
      </c>
      <c r="B71" s="30">
        <f t="shared" si="0"/>
        <v>0.0029494948078726785</v>
      </c>
      <c r="C71" s="31">
        <f t="shared" si="0"/>
        <v>0.44240586262327447</v>
      </c>
      <c r="D71" s="31">
        <f t="shared" si="0"/>
        <v>0.09448429836635787</v>
      </c>
      <c r="E71" s="31">
        <f t="shared" si="0"/>
        <v>0.009376402252413133</v>
      </c>
      <c r="F71" s="31">
        <f t="shared" si="0"/>
        <v>0.2077676487436239</v>
      </c>
      <c r="G71" s="31">
        <f t="shared" si="0"/>
        <v>0.13673680509645</v>
      </c>
      <c r="H71" s="31">
        <f t="shared" si="0"/>
        <v>0.039335937756949615</v>
      </c>
      <c r="I71" s="31">
        <f t="shared" si="0"/>
        <v>0.015696291896813968</v>
      </c>
      <c r="J71" s="30">
        <f t="shared" si="0"/>
        <v>0.1441451508589729</v>
      </c>
      <c r="K71" s="31">
        <f t="shared" si="0"/>
        <v>0.1572795291254564</v>
      </c>
      <c r="L71" s="32">
        <f t="shared" si="0"/>
        <v>0.16129394258515867</v>
      </c>
      <c r="M71" s="30">
        <f t="shared" si="0"/>
        <v>0.129802775859966</v>
      </c>
      <c r="N71" s="31">
        <f t="shared" si="0"/>
        <v>0.24235396831822847</v>
      </c>
      <c r="O71" s="32">
        <f t="shared" si="0"/>
        <v>0.21917434832924107</v>
      </c>
      <c r="P71" s="15"/>
    </row>
    <row r="72" spans="1:16" s="13" customFormat="1" ht="30" customHeight="1">
      <c r="A72" s="21" t="s">
        <v>14</v>
      </c>
      <c r="B72" s="30">
        <f t="shared" si="0"/>
        <v>0.02575069501413105</v>
      </c>
      <c r="C72" s="31">
        <f t="shared" si="0"/>
        <v>0.17260307400820718</v>
      </c>
      <c r="D72" s="31">
        <f t="shared" si="0"/>
        <v>0.016595352889342063</v>
      </c>
      <c r="E72" s="31">
        <f t="shared" si="0"/>
        <v>0.00022805817804512005</v>
      </c>
      <c r="F72" s="31">
        <f t="shared" si="0"/>
        <v>0.027276870344540374</v>
      </c>
      <c r="G72" s="31">
        <f t="shared" si="0"/>
        <v>0.019606786928001083</v>
      </c>
      <c r="H72" s="31">
        <f t="shared" si="0"/>
        <v>0.005812773101045054</v>
      </c>
      <c r="I72" s="31">
        <f t="shared" si="0"/>
        <v>6.757539193165475E-05</v>
      </c>
      <c r="J72" s="30">
        <f t="shared" si="0"/>
        <v>0.07545276472079304</v>
      </c>
      <c r="K72" s="31">
        <f t="shared" si="0"/>
        <v>0.06707940848668241</v>
      </c>
      <c r="L72" s="32">
        <f t="shared" si="0"/>
        <v>0.08223796157360391</v>
      </c>
      <c r="M72" s="30">
        <f t="shared" si="0"/>
        <v>0.01858612195150746</v>
      </c>
      <c r="N72" s="31">
        <f t="shared" si="0"/>
        <v>0.07861826095152469</v>
      </c>
      <c r="O72" s="32">
        <f t="shared" si="0"/>
        <v>0.08631801497396253</v>
      </c>
      <c r="P72" s="15"/>
    </row>
    <row r="73" spans="1:16" s="13" customFormat="1" ht="30" customHeight="1">
      <c r="A73" s="21" t="s">
        <v>15</v>
      </c>
      <c r="B73" s="30">
        <f t="shared" si="0"/>
        <v>0.0008235263831320658</v>
      </c>
      <c r="C73" s="31">
        <f t="shared" si="0"/>
        <v>0.0018988169613635515</v>
      </c>
      <c r="D73" s="31">
        <f t="shared" si="0"/>
        <v>0.0008549909153679627</v>
      </c>
      <c r="E73" s="31">
        <f t="shared" si="0"/>
        <v>0.3102203447221857</v>
      </c>
      <c r="F73" s="31">
        <f t="shared" si="0"/>
        <v>0.013114203600999545</v>
      </c>
      <c r="G73" s="31">
        <f t="shared" si="0"/>
        <v>0.001163978372179471</v>
      </c>
      <c r="H73" s="31">
        <f t="shared" si="0"/>
        <v>0.02101988006561371</v>
      </c>
      <c r="I73" s="31">
        <f t="shared" si="0"/>
        <v>0.0008686170762375551</v>
      </c>
      <c r="J73" s="30">
        <f t="shared" si="0"/>
        <v>0.019852963158268892</v>
      </c>
      <c r="K73" s="31">
        <f t="shared" si="0"/>
        <v>0.01927852105586882</v>
      </c>
      <c r="L73" s="32">
        <f t="shared" si="0"/>
        <v>0.02241586095981961</v>
      </c>
      <c r="M73" s="30">
        <f t="shared" si="0"/>
        <v>0.010730445863456596</v>
      </c>
      <c r="N73" s="31">
        <f t="shared" si="0"/>
        <v>0.0039446760738811055</v>
      </c>
      <c r="O73" s="32">
        <f t="shared" si="0"/>
        <v>0.0013320070927290621</v>
      </c>
      <c r="P73" s="15"/>
    </row>
    <row r="74" spans="1:16" s="13" customFormat="1" ht="30" customHeight="1">
      <c r="A74" s="21" t="s">
        <v>16</v>
      </c>
      <c r="B74" s="30">
        <f t="shared" si="0"/>
        <v>0.0006507565652684416</v>
      </c>
      <c r="C74" s="31">
        <f t="shared" si="0"/>
        <v>0.009181551104674083</v>
      </c>
      <c r="D74" s="31">
        <f t="shared" si="0"/>
        <v>0.3318258402832827</v>
      </c>
      <c r="E74" s="31">
        <f t="shared" si="0"/>
        <v>0.40162289177497223</v>
      </c>
      <c r="F74" s="31">
        <f t="shared" si="0"/>
        <v>0.002045186888495731</v>
      </c>
      <c r="G74" s="31">
        <f t="shared" si="0"/>
      </c>
      <c r="H74" s="31">
        <f t="shared" si="0"/>
        <v>0.7634806966328738</v>
      </c>
      <c r="I74" s="31">
        <f t="shared" si="0"/>
        <v>0.9712434255269525</v>
      </c>
      <c r="J74" s="30">
        <f t="shared" si="0"/>
        <v>0.011089754172588857</v>
      </c>
      <c r="K74" s="31">
        <f t="shared" si="0"/>
        <v>0.01258642787940397</v>
      </c>
      <c r="L74" s="32">
        <f t="shared" si="0"/>
        <v>0.013997439189231086</v>
      </c>
      <c r="M74" s="30">
        <f t="shared" si="0"/>
        <v>0.03711751161678286</v>
      </c>
      <c r="N74" s="31">
        <f t="shared" si="0"/>
        <v>0.170142121248334</v>
      </c>
      <c r="O74" s="32">
        <f t="shared" si="0"/>
        <v>0.38364450895360575</v>
      </c>
      <c r="P74" s="15"/>
    </row>
    <row r="75" spans="1:16" s="13" customFormat="1" ht="30" customHeight="1">
      <c r="A75" s="21" t="s">
        <v>17</v>
      </c>
      <c r="B75" s="33">
        <f t="shared" si="0"/>
        <v>0.004466419472712008</v>
      </c>
      <c r="C75" s="34">
        <f t="shared" si="0"/>
        <v>0.004126173892134675</v>
      </c>
      <c r="D75" s="34">
        <f t="shared" si="0"/>
        <v>0.16591856001676827</v>
      </c>
      <c r="E75" s="34">
        <f t="shared" si="0"/>
        <v>0.008373728844740068</v>
      </c>
      <c r="F75" s="34">
        <f t="shared" si="0"/>
        <v>0.037874554151472534</v>
      </c>
      <c r="G75" s="34">
        <f t="shared" si="0"/>
        <v>0.004647571470187601</v>
      </c>
      <c r="H75" s="34">
        <f t="shared" si="0"/>
        <v>0.0004333085666682138</v>
      </c>
      <c r="I75" s="34">
        <f t="shared" si="0"/>
        <v>0.003115178660867001</v>
      </c>
      <c r="J75" s="33">
        <f t="shared" si="0"/>
        <v>0.00482587958646169</v>
      </c>
      <c r="K75" s="34">
        <f t="shared" si="0"/>
        <v>0.049208969642816056</v>
      </c>
      <c r="L75" s="35">
        <f t="shared" si="0"/>
        <v>0.06202620408710525</v>
      </c>
      <c r="M75" s="33">
        <f t="shared" si="0"/>
        <v>0.004613665648543441</v>
      </c>
      <c r="N75" s="34">
        <f t="shared" si="0"/>
        <v>0.08807653187098592</v>
      </c>
      <c r="O75" s="35">
        <f t="shared" si="0"/>
        <v>0.003775490495132269</v>
      </c>
      <c r="P75" s="15"/>
    </row>
    <row r="76" spans="1:17" s="25" customFormat="1" ht="30" customHeight="1">
      <c r="A76" s="26" t="s">
        <v>18</v>
      </c>
      <c r="B76" s="36">
        <f t="shared" si="0"/>
        <v>1</v>
      </c>
      <c r="C76" s="37">
        <f t="shared" si="0"/>
        <v>1</v>
      </c>
      <c r="D76" s="37">
        <f t="shared" si="0"/>
        <v>1</v>
      </c>
      <c r="E76" s="37">
        <f t="shared" si="0"/>
        <v>1</v>
      </c>
      <c r="F76" s="37">
        <f t="shared" si="0"/>
        <v>1</v>
      </c>
      <c r="G76" s="37">
        <f t="shared" si="0"/>
        <v>1</v>
      </c>
      <c r="H76" s="37">
        <f t="shared" si="0"/>
        <v>1</v>
      </c>
      <c r="I76" s="37">
        <f t="shared" si="0"/>
        <v>1</v>
      </c>
      <c r="J76" s="36">
        <f t="shared" si="0"/>
        <v>1</v>
      </c>
      <c r="K76" s="37">
        <f t="shared" si="0"/>
        <v>1</v>
      </c>
      <c r="L76" s="38">
        <f t="shared" si="0"/>
        <v>1</v>
      </c>
      <c r="M76" s="36">
        <f t="shared" si="0"/>
        <v>1</v>
      </c>
      <c r="N76" s="37">
        <f t="shared" si="0"/>
        <v>1</v>
      </c>
      <c r="O76" s="38">
        <f t="shared" si="0"/>
        <v>1</v>
      </c>
      <c r="P76" s="23"/>
      <c r="Q76" s="24"/>
    </row>
    <row r="77" spans="1:16" s="7" customFormat="1" ht="18.7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20"/>
    </row>
    <row r="78" ht="12.75">
      <c r="M78" s="2"/>
    </row>
    <row r="81" ht="12.75">
      <c r="B81" s="2"/>
    </row>
  </sheetData>
  <sheetProtection/>
  <mergeCells count="17">
    <mergeCell ref="A26:O26"/>
    <mergeCell ref="A27:O27"/>
    <mergeCell ref="A1:P1"/>
    <mergeCell ref="A2:P2"/>
    <mergeCell ref="A3:P3"/>
    <mergeCell ref="A19:O19"/>
    <mergeCell ref="A20:O20"/>
    <mergeCell ref="A62:O62"/>
    <mergeCell ref="A4:O4"/>
    <mergeCell ref="A29:O29"/>
    <mergeCell ref="A21:O21"/>
    <mergeCell ref="A28:O28"/>
    <mergeCell ref="A18:O18"/>
    <mergeCell ref="A22:O22"/>
    <mergeCell ref="A23:O23"/>
    <mergeCell ref="A24:O24"/>
    <mergeCell ref="A25:O25"/>
  </mergeCells>
  <hyperlinks>
    <hyperlink ref="A28" r:id="rId1" display="http://www.inemar.arpa.puglia.it  "/>
  </hyperlink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2021-11-05T08:11:59Z</cp:lastPrinted>
  <dcterms:created xsi:type="dcterms:W3CDTF">2019-03-20T10:29:11Z</dcterms:created>
  <dcterms:modified xsi:type="dcterms:W3CDTF">2022-02-24T11:20:48Z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